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265 Excel Trimestral 3er trimestre\"/>
    </mc:Choice>
  </mc:AlternateContent>
  <bookViews>
    <workbookView xWindow="0" yWindow="0" windowWidth="20490" windowHeight="762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EAA!$A$1:$G$37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<sst xmlns="http://schemas.openxmlformats.org/spreadsheetml/2006/main" count="26" uniqueCount="26">
  <si>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</si>
  <si>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</si>
  <si>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</si>
  <si>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</si>
  <si>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</si>
  <si>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</si>
  <si>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</si>
  <si>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</si>
  <si>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</si>
  <si>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</si>
  <si>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</si>
  <si>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</si>
  <si>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</si>
  <si>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</si>
  <si>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</si>
  <si>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</si>
  <si>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</si>
  <si>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</si>
  <si>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</si>
  <si>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</si>
  <si>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</si>
  <si>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</si>
  <si>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</si>
  <si>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</si>
  <si>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</si>
  <si>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MUNICIPIO DE SAN FELIPE
ESTADO ANALÍTICO DEL ACTIVO
DEL 01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</si>
</sst>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82825</xdr:rowOff>
    </xdr:from>
    <xdr:to>
      <xdr:col>6</xdr:col>
      <xdr:colOff>1029114</xdr:colOff>
      <xdr:row>29</xdr:row>
      <xdr:rowOff>76200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012"/>
        <a:stretch/>
      </xdr:blipFill>
      <xdr:spPr>
        <a:xfrm>
          <a:off x="0" y="4445275"/>
          <a:ext cx="9382539" cy="42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view="pageBreakPreview" zoomScaleNormal="100" zoomScaleSheetLayoutView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25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635685485.48000002</v>
      </c>
      <c r="D4" s="13">
        <f>SUM(D6+D15)</f>
        <v>1223065057.1300001</v>
      </c>
      <c r="E4" s="13">
        <f>SUM(E6+E15)</f>
        <v>1081130371.8299999</v>
      </c>
      <c r="F4" s="13">
        <f>SUM(F6+F15)</f>
        <v>777620170.77999985</v>
      </c>
      <c r="G4" s="13">
        <f>SUM(G6+G15)</f>
        <v>141934685.29999995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121313755.09</v>
      </c>
      <c r="D6" s="13">
        <f>SUM(D7:D13)</f>
        <v>1091597150.3700001</v>
      </c>
      <c r="E6" s="13">
        <f>SUM(E7:E13)</f>
        <v>1074039708.78</v>
      </c>
      <c r="F6" s="13">
        <f>SUM(F7:F13)</f>
        <v>138871196.67999995</v>
      </c>
      <c r="G6" s="18">
        <f>SUM(G7:G13)</f>
        <v>17557441.589999963</v>
      </c>
    </row>
    <row r="7" spans="1:7" x14ac:dyDescent="0.2">
      <c r="A7" s="3">
        <v>1110</v>
      </c>
      <c r="B7" s="7" t="s">
        <v>9</v>
      </c>
      <c r="C7" s="18">
        <v>88141123.25</v>
      </c>
      <c r="D7" s="18">
        <v>567411285.85000002</v>
      </c>
      <c r="E7" s="18">
        <v>552116132.69000006</v>
      </c>
      <c r="F7" s="18">
        <f>C7+D7-E7</f>
        <v>103436276.40999997</v>
      </c>
      <c r="G7" s="18">
        <f t="shared" ref="G7:G13" si="0">F7-C7</f>
        <v>15295153.159999967</v>
      </c>
    </row>
    <row r="8" spans="1:7" x14ac:dyDescent="0.2">
      <c r="A8" s="3">
        <v>1120</v>
      </c>
      <c r="B8" s="7" t="s">
        <v>10</v>
      </c>
      <c r="C8" s="18">
        <v>4391284.03</v>
      </c>
      <c r="D8" s="18">
        <v>452609212.11000001</v>
      </c>
      <c r="E8" s="18">
        <v>452457519.32999998</v>
      </c>
      <c r="F8" s="18">
        <f t="shared" ref="F8:F13" si="1">C8+D8-E8</f>
        <v>4542976.8100000024</v>
      </c>
      <c r="G8" s="18">
        <f t="shared" si="0"/>
        <v>151692.78000000212</v>
      </c>
    </row>
    <row r="9" spans="1:7" x14ac:dyDescent="0.2">
      <c r="A9" s="3">
        <v>1130</v>
      </c>
      <c r="B9" s="7" t="s">
        <v>11</v>
      </c>
      <c r="C9" s="18">
        <v>28781347.809999999</v>
      </c>
      <c r="D9" s="18">
        <v>71576652.409999996</v>
      </c>
      <c r="E9" s="18">
        <v>69466056.760000005</v>
      </c>
      <c r="F9" s="18">
        <f t="shared" si="1"/>
        <v>30891943.459999993</v>
      </c>
      <c r="G9" s="18">
        <f t="shared" si="0"/>
        <v>2110595.6499999948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514371730.39000005</v>
      </c>
      <c r="D15" s="13">
        <f>SUM(D16:D24)</f>
        <v>131467906.76000001</v>
      </c>
      <c r="E15" s="13">
        <f>SUM(E16:E24)</f>
        <v>7090663.0499999998</v>
      </c>
      <c r="F15" s="13">
        <f>SUM(F16:F24)</f>
        <v>638748974.0999999</v>
      </c>
      <c r="G15" s="13">
        <f>SUM(G16:G24)</f>
        <v>124377243.70999998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497506070.18000001</v>
      </c>
      <c r="D18" s="19">
        <v>127241906.42</v>
      </c>
      <c r="E18" s="19">
        <v>6848473.0899999999</v>
      </c>
      <c r="F18" s="19">
        <f t="shared" si="3"/>
        <v>617899503.50999999</v>
      </c>
      <c r="G18" s="19">
        <f t="shared" si="2"/>
        <v>120393433.32999998</v>
      </c>
    </row>
    <row r="19" spans="1:7" x14ac:dyDescent="0.2">
      <c r="A19" s="3">
        <v>1240</v>
      </c>
      <c r="B19" s="7" t="s">
        <v>18</v>
      </c>
      <c r="C19" s="18">
        <v>62541754.68</v>
      </c>
      <c r="D19" s="18">
        <v>4226000.34</v>
      </c>
      <c r="E19" s="18">
        <v>242189.96</v>
      </c>
      <c r="F19" s="18">
        <f t="shared" si="3"/>
        <v>66525565.059999995</v>
      </c>
      <c r="G19" s="18">
        <f t="shared" si="2"/>
        <v>3983810.3799999952</v>
      </c>
    </row>
    <row r="20" spans="1:7" x14ac:dyDescent="0.2">
      <c r="A20" s="3">
        <v>1250</v>
      </c>
      <c r="B20" s="7" t="s">
        <v>19</v>
      </c>
      <c r="C20" s="18">
        <v>1569892.83</v>
      </c>
      <c r="D20" s="18">
        <v>0</v>
      </c>
      <c r="E20" s="18">
        <v>0</v>
      </c>
      <c r="F20" s="18">
        <f t="shared" si="3"/>
        <v>1569892.83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-47287609.229999997</v>
      </c>
      <c r="D21" s="18">
        <v>0</v>
      </c>
      <c r="E21" s="18">
        <v>0</v>
      </c>
      <c r="F21" s="18">
        <f t="shared" si="3"/>
        <v>-47287609.229999997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41621.93</v>
      </c>
      <c r="D22" s="18">
        <v>0</v>
      </c>
      <c r="E22" s="18">
        <v>0</v>
      </c>
      <c r="F22" s="18">
        <f t="shared" si="3"/>
        <v>41621.93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/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2020-10-23T20:10:23Z</cp:lastPrinted>
  <dcterms:created xsi:type="dcterms:W3CDTF">2014-02-09T04:04:15Z</dcterms:created>
  <dcterms:modified xsi:type="dcterms:W3CDTF">2020-11-30T18:46:05Z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